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mobile accessories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IMEI numbers</t>
        </is>
      </c>
      <c r="C13" s="4" t="inlineStr"/>
    </row>
    <row r="14">
      <c r="A14" s="3" t="inlineStr">
        <is>
          <t>Model, colour and storage variant</t>
        </is>
      </c>
      <c r="C14" s="4" t="inlineStr"/>
    </row>
    <row r="15">
      <c r="A15" s="3" t="inlineStr">
        <is>
          <t>Serial number and warranty</t>
        </is>
      </c>
      <c r="C15" s="4" t="inlineStr"/>
    </row>
    <row r="16">
      <c r="A16" s="3" t="inlineStr">
        <is>
          <t>BIS registration number</t>
        </is>
      </c>
      <c r="C16" s="4" t="inlineStr"/>
    </row>
    <row r="17">
      <c r="A17" s="3" t="inlineStr">
        <is>
          <t>MRP and dealer landing price</t>
        </is>
      </c>
      <c r="C17" s="4" t="inlineStr"/>
    </row>
    <row r="18">
      <c r="A18" s="3" t="inlineStr">
        <is>
          <t>Sell-out scheme reference</t>
        </is>
      </c>
      <c r="C18" s="4" t="inlineStr"/>
    </row>
    <row r="19">
      <c r="A19" s="3" t="inlineStr">
        <is>
          <t>Retailer activation / tertiary data</t>
        </is>
      </c>
      <c r="C19" s="4" t="inlineStr"/>
    </row>
    <row r="20">
      <c r="A20" s="3" t="inlineStr">
        <is>
          <t>E-way bill and delivery mode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Smartphone 6.6 in, 8 GB / 128 GB, IMEI listed</t>
        </is>
      </c>
      <c r="C23" s="7" t="inlineStr">
        <is>
          <t>8517</t>
        </is>
      </c>
      <c r="D23" s="7" t="n">
        <v>10</v>
      </c>
      <c r="E23" s="7" t="inlineStr">
        <is>
          <t>NOS</t>
        </is>
      </c>
      <c r="F23" s="8" t="n">
        <v>13800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USB-C fast charger 33 W</t>
        </is>
      </c>
      <c r="C24" s="7" t="inlineStr">
        <is>
          <t>8504</t>
        </is>
      </c>
      <c r="D24" s="7" t="n">
        <v>50</v>
      </c>
      <c r="E24" s="7" t="inlineStr">
        <is>
          <t>NOS</t>
        </is>
      </c>
      <c r="F24" s="8" t="n">
        <v>390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USB-C to USB-C cable 1 m</t>
        </is>
      </c>
      <c r="C25" s="7" t="inlineStr">
        <is>
          <t>8544</t>
        </is>
      </c>
      <c r="D25" s="7" t="n">
        <v>100</v>
      </c>
      <c r="E25" s="7" t="inlineStr">
        <is>
          <t>NOS</t>
        </is>
      </c>
      <c r="F25" s="8" t="n">
        <v>95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True wireless earbuds</t>
        </is>
      </c>
      <c r="C26" s="7" t="inlineStr">
        <is>
          <t>8518</t>
        </is>
      </c>
      <c r="D26" s="7" t="n">
        <v>40</v>
      </c>
      <c r="E26" s="7" t="inlineStr">
        <is>
          <t>NOS</t>
        </is>
      </c>
      <c r="F26" s="8" t="n">
        <v>850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>
        <is>
          <t>Power bank 10000 mAh (lithium-ion)</t>
        </is>
      </c>
      <c r="C27" s="7" t="inlineStr">
        <is>
          <t>8507</t>
        </is>
      </c>
      <c r="D27" s="7" t="n">
        <v>30</v>
      </c>
      <c r="E27" s="7" t="inlineStr">
        <is>
          <t>NOS</t>
        </is>
      </c>
      <c r="F27" s="8" t="n">
        <v>720</v>
      </c>
      <c r="G27" s="9">
        <f>IF(D27="","",D27*F27)</f>
        <v/>
      </c>
      <c r="H27" s="7" t="n">
        <v>18</v>
      </c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>
        <is>
          <t>Phone back cover, TPU</t>
        </is>
      </c>
      <c r="C28" s="7" t="inlineStr">
        <is>
          <t>3926</t>
        </is>
      </c>
      <c r="D28" s="7" t="n">
        <v>200</v>
      </c>
      <c r="E28" s="7" t="inlineStr">
        <is>
          <t>NOS</t>
        </is>
      </c>
      <c r="F28" s="8" t="n">
        <v>45</v>
      </c>
      <c r="G28" s="9">
        <f>IF(D28="","",D28*F28)</f>
        <v/>
      </c>
      <c r="H28" s="7" t="n">
        <v>18</v>
      </c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A31" s="6" t="n">
        <v>9</v>
      </c>
      <c r="B31" s="7" t="inlineStr"/>
      <c r="C31" s="7" t="inlineStr"/>
      <c r="D31" s="7" t="n"/>
      <c r="E31" s="7" t="inlineStr"/>
      <c r="F31" s="8" t="n"/>
      <c r="G31" s="9">
        <f>IF(D31="","",D31*F31)</f>
        <v/>
      </c>
      <c r="H31" s="7" t="n"/>
      <c r="I31" s="9">
        <f>IF(G31="","",ROUND(G31*H31/200,2))</f>
        <v/>
      </c>
      <c r="J31" s="9">
        <f>IF(G31="","",ROUND(G31*H31/200,2))</f>
        <v/>
      </c>
      <c r="K31" s="9">
        <f>IF(G31="","",G31+I31+J31)</f>
        <v/>
      </c>
    </row>
    <row r="32">
      <c r="A32" s="6" t="n">
        <v>10</v>
      </c>
      <c r="B32" s="7" t="inlineStr"/>
      <c r="C32" s="7" t="inlineStr"/>
      <c r="D32" s="7" t="n"/>
      <c r="E32" s="7" t="inlineStr"/>
      <c r="F32" s="8" t="n"/>
      <c r="G32" s="9">
        <f>IF(D32="","",D32*F32)</f>
        <v/>
      </c>
      <c r="H32" s="7" t="n"/>
      <c r="I32" s="9">
        <f>IF(G32="","",ROUND(G32*H32/200,2))</f>
        <v/>
      </c>
      <c r="J32" s="9">
        <f>IF(G32="","",ROUND(G32*H32/200,2))</f>
        <v/>
      </c>
      <c r="K32" s="9">
        <f>IF(G32="","",G32+I32+J32)</f>
        <v/>
      </c>
    </row>
    <row r="33">
      <c r="I33" s="3" t="inlineStr">
        <is>
          <t>Taxable value</t>
        </is>
      </c>
      <c r="K33" s="10">
        <f>SUM(G23:G32)</f>
        <v/>
      </c>
    </row>
    <row r="34">
      <c r="I34" s="3" t="inlineStr">
        <is>
          <t>CGST</t>
        </is>
      </c>
      <c r="K34" s="10">
        <f>SUM(I23:I32)</f>
        <v/>
      </c>
    </row>
    <row r="35">
      <c r="I35" s="3" t="inlineStr">
        <is>
          <t>SGST</t>
        </is>
      </c>
      <c r="K35" s="10">
        <f>SUM(J23:J32)</f>
        <v/>
      </c>
    </row>
    <row r="36">
      <c r="I36" s="3" t="inlineStr">
        <is>
          <t>Invoice total</t>
        </is>
      </c>
      <c r="K36" s="10">
        <f>SUM(K23:K32)</f>
        <v/>
      </c>
    </row>
    <row r="38">
      <c r="A38" s="11" t="inlineStr">
        <is>
          <t>Inter-state sale? Replace CGST + SGST with IGST at the full GST rate.</t>
        </is>
      </c>
    </row>
    <row r="39">
      <c r="A39" s="11" t="inlineStr">
        <is>
          <t>Amount in words: ______________________________</t>
        </is>
      </c>
    </row>
    <row r="40">
      <c r="A40" s="11" t="inlineStr">
        <is>
          <t>Bank / UPI details: ______________________________</t>
        </is>
      </c>
    </row>
    <row r="41">
      <c r="A41" s="11" t="inlineStr">
        <is>
          <t>Declaration: We declare that this invoice shows the actual price of the goods/services described and that all particulars are true and correct.</t>
        </is>
      </c>
    </row>
    <row r="42">
      <c r="A42" s="11" t="inlineStr">
        <is>
          <t>For (Supplier name) — Authorised signatory</t>
        </is>
      </c>
    </row>
    <row r="43">
      <c r="A43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I36:J36"/>
    <mergeCell ref="C12:H12"/>
    <mergeCell ref="A6:B6"/>
    <mergeCell ref="C11:H11"/>
    <mergeCell ref="A16:B16"/>
    <mergeCell ref="A7:B7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I35:J35"/>
    <mergeCell ref="C14:H14"/>
    <mergeCell ref="C5:H5"/>
    <mergeCell ref="A19:B19"/>
    <mergeCell ref="A10:B10"/>
    <mergeCell ref="A13:B13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