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beverage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Pack size and crate count</t>
        </is>
      </c>
      <c r="C13" s="4" t="inlineStr"/>
    </row>
    <row r="14">
      <c r="A14" s="3" t="inlineStr">
        <is>
          <t>Beverage category</t>
        </is>
      </c>
      <c r="C14" s="4" t="inlineStr"/>
    </row>
    <row r="15">
      <c r="A15" s="3" t="inlineStr">
        <is>
          <t>MRP and retailer margin</t>
        </is>
      </c>
      <c r="C15" s="4" t="inlineStr"/>
    </row>
    <row r="16">
      <c r="A16" s="3" t="inlineStr">
        <is>
          <t>Glass bottle and crate deposit</t>
        </is>
      </c>
      <c r="C16" s="4" t="inlineStr"/>
    </row>
    <row r="17">
      <c r="A17" s="3" t="inlineStr">
        <is>
          <t>FSSAI licence</t>
        </is>
      </c>
      <c r="C17" s="4" t="inlineStr"/>
    </row>
    <row r="18">
      <c r="A18" s="3" t="inlineStr">
        <is>
          <t>Batch and best-before</t>
        </is>
      </c>
      <c r="C18" s="4" t="inlineStr"/>
    </row>
    <row r="19">
      <c r="A19" s="3" t="inlineStr">
        <is>
          <t>Free cases under scheme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Packaged drinking water 1 L (case of 12)</t>
        </is>
      </c>
      <c r="C22" s="7" t="inlineStr">
        <is>
          <t>2201</t>
        </is>
      </c>
      <c r="D22" s="7" t="n">
        <v>50</v>
      </c>
      <c r="E22" s="7" t="inlineStr">
        <is>
          <t>CASE</t>
        </is>
      </c>
      <c r="F22" s="8" t="n">
        <v>120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Mango fruit drink 600 ml PET (case of 24)</t>
        </is>
      </c>
      <c r="C23" s="7" t="inlineStr">
        <is>
          <t>2202</t>
        </is>
      </c>
      <c r="D23" s="7" t="n">
        <v>20</v>
      </c>
      <c r="E23" s="7" t="inlineStr">
        <is>
          <t>CASE</t>
        </is>
      </c>
      <c r="F23" s="8" t="n">
        <v>560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Flavoured milk 180 ml (case of 30)</t>
        </is>
      </c>
      <c r="C24" s="7" t="inlineStr">
        <is>
          <t>2202</t>
        </is>
      </c>
      <c r="D24" s="7" t="n">
        <v>15</v>
      </c>
      <c r="E24" s="7" t="inlineStr">
        <is>
          <t>CASE</t>
        </is>
      </c>
      <c r="F24" s="8" t="n">
        <v>690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Cola aerated drink 750 ml PET (case of 24)</t>
        </is>
      </c>
      <c r="C25" s="7" t="inlineStr">
        <is>
          <t>2202</t>
        </is>
      </c>
      <c r="D25" s="7" t="n">
        <v>30</v>
      </c>
      <c r="E25" s="7" t="inlineStr">
        <is>
          <t>CASE</t>
        </is>
      </c>
      <c r="F25" s="8" t="n">
        <v>780</v>
      </c>
      <c r="G25" s="9">
        <f>IF(D25="","",D25*F25)</f>
        <v/>
      </c>
      <c r="H25" s="7" t="n">
        <v>40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Energy drink 250 ml can (case of 24)</t>
        </is>
      </c>
      <c r="C26" s="7" t="inlineStr">
        <is>
          <t>2202</t>
        </is>
      </c>
      <c r="D26" s="7" t="n">
        <v>10</v>
      </c>
      <c r="E26" s="7" t="inlineStr">
        <is>
          <t>CASE</t>
        </is>
      </c>
      <c r="F26" s="8" t="n">
        <v>1980</v>
      </c>
      <c r="G26" s="9">
        <f>IF(D26="","",D26*F26)</f>
        <v/>
      </c>
      <c r="H26" s="7" t="n">
        <v>40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